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elnemers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<sst xmlns="http://schemas.openxmlformats.org/spreadsheetml/2006/main" count="47" uniqueCount="47">
  <si>
    <t xml:space="preserve">sailno</t>
  </si>
  <si>
    <t xml:space="preserve">boatname</t>
  </si>
  <si>
    <t xml:space="preserve">overall</t>
  </si>
  <si>
    <t xml:space="preserve">Totaal pnts</t>
  </si>
  <si>
    <t xml:space="preserve">pnts1</t>
  </si>
  <si>
    <t xml:space="preserve">pnts2</t>
  </si>
  <si>
    <t xml:space="preserve">pnts3</t>
  </si>
  <si>
    <t xml:space="preserve">pnts4</t>
  </si>
  <si>
    <t xml:space="preserve">pnts5</t>
  </si>
  <si>
    <t xml:space="preserve">pnts6</t>
  </si>
  <si>
    <t xml:space="preserve">pnts7</t>
  </si>
  <si>
    <t xml:space="preserve">pnts8</t>
  </si>
  <si>
    <t xml:space="preserve">pnts9</t>
  </si>
  <si>
    <t xml:space="preserve">pnts10</t>
  </si>
  <si>
    <t xml:space="preserve">pnts11</t>
  </si>
  <si>
    <t xml:space="preserve">pnts12</t>
  </si>
  <si>
    <t xml:space="preserve">Ptnts 1-12</t>
  </si>
  <si>
    <t xml:space="preserve">aftrek1</t>
  </si>
  <si>
    <t xml:space="preserve">aftrek2</t>
  </si>
  <si>
    <t xml:space="preserve">pnts. gezeild</t>
  </si>
  <si>
    <t xml:space="preserve">races</t>
  </si>
  <si>
    <t xml:space="preserve">gem.score</t>
  </si>
  <si>
    <t xml:space="preserve">Coopers</t>
  </si>
  <si>
    <t xml:space="preserve">Mafalda</t>
  </si>
  <si>
    <t xml:space="preserve">Ponziani</t>
  </si>
  <si>
    <t xml:space="preserve">Melody</t>
  </si>
  <si>
    <t xml:space="preserve">Darwin</t>
  </si>
  <si>
    <t xml:space="preserve">Simply Red</t>
  </si>
  <si>
    <t xml:space="preserve">Saffier</t>
  </si>
  <si>
    <t xml:space="preserve">Jabbadabbadoo</t>
  </si>
  <si>
    <t xml:space="preserve">Feniks</t>
  </si>
  <si>
    <t xml:space="preserve">BulleButz</t>
  </si>
  <si>
    <t xml:space="preserve">Kamekura</t>
  </si>
  <si>
    <t xml:space="preserve">WAHOO</t>
  </si>
  <si>
    <t xml:space="preserve">Wervelwind</t>
  </si>
  <si>
    <t xml:space="preserve">Chouette</t>
  </si>
  <si>
    <t xml:space="preserve">Westgat</t>
  </si>
  <si>
    <t xml:space="preserve">Bries</t>
  </si>
  <si>
    <t xml:space="preserve">Juffrouw Jannie</t>
  </si>
  <si>
    <t xml:space="preserve">Larissa</t>
  </si>
  <si>
    <t xml:space="preserve">Sangha</t>
  </si>
  <si>
    <t xml:space="preserve">Bojangles</t>
  </si>
  <si>
    <t xml:space="preserve">dd.</t>
  </si>
  <si>
    <t xml:space="preserve">Startschip</t>
  </si>
  <si>
    <t xml:space="preserve">Njord</t>
  </si>
  <si>
    <t xml:space="preserve">geen</t>
  </si>
  <si>
    <t xml:space="preserve">Aftrekrace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</si>
</sst>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dd/mm/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5078125" defaultRowHeight="13.8" zeroHeight="false" outlineLevelRow="0" outlineLevelCol="0"/>
  <cols>
    <col collapsed="false" customWidth="true" hidden="false" outlineLevel="0" max="1" min="1" style="1" width="6.29"/>
    <col collapsed="false" customWidth="true" hidden="false" outlineLevel="0" max="2" min="2" style="2" width="14.76"/>
    <col collapsed="false" customWidth="true" hidden="false" outlineLevel="0" max="3" min="3" style="2" width="7.02"/>
    <col collapsed="false" customWidth="true" hidden="false" outlineLevel="0" max="4" min="4" style="2" width="10.66"/>
    <col collapsed="false" customWidth="true" hidden="false" outlineLevel="0" max="5" min="5" style="2" width="10.02"/>
    <col collapsed="false" customWidth="true" hidden="false" outlineLevel="0" max="16" min="6" style="2" width="8.66"/>
    <col collapsed="false" customWidth="true" hidden="false" outlineLevel="0" max="17" min="17" style="2" width="9.66"/>
    <col collapsed="false" customWidth="true" hidden="false" outlineLevel="0" max="19" min="18" style="2" width="7.29"/>
    <col collapsed="false" customWidth="true" hidden="false" outlineLevel="0" max="20" min="20" style="2" width="11.75"/>
    <col collapsed="false" customWidth="true" hidden="false" outlineLevel="0" max="21" min="21" style="2" width="5.75"/>
    <col collapsed="false" customWidth="true" hidden="false" outlineLevel="0" max="22" min="22" style="2" width="9.93"/>
    <col collapsed="false" customWidth="true" hidden="false" outlineLevel="0" max="16384" min="16282" style="2" width="11.53"/>
  </cols>
  <sheetData>
    <row r="1" customFormat="false" ht="13.8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customFormat="false" ht="13.8" hidden="false" customHeight="false" outlineLevel="0" collapsed="false">
      <c r="A2" s="5" t="n">
        <v>11</v>
      </c>
      <c r="B2" s="4" t="s">
        <v>22</v>
      </c>
      <c r="C2" s="4" t="n">
        <v>1</v>
      </c>
      <c r="D2" s="4" t="n">
        <f aca="false">Q2-R2-S2</f>
        <v>14.4</v>
      </c>
      <c r="E2" s="6" t="n">
        <v>21</v>
      </c>
      <c r="F2" s="4" t="n">
        <v>1</v>
      </c>
      <c r="G2" s="4" t="n">
        <v>1</v>
      </c>
      <c r="H2" s="4" t="n">
        <v>1</v>
      </c>
      <c r="I2" s="7" t="n">
        <v>1.4</v>
      </c>
      <c r="J2" s="6" t="n">
        <v>4</v>
      </c>
      <c r="K2" s="4" t="n">
        <v>1</v>
      </c>
      <c r="L2" s="4" t="n">
        <v>1</v>
      </c>
      <c r="M2" s="4" t="n">
        <v>1</v>
      </c>
      <c r="N2" s="4" t="n">
        <v>1</v>
      </c>
      <c r="O2" s="4" t="n">
        <v>2</v>
      </c>
      <c r="P2" s="4" t="n">
        <v>21</v>
      </c>
      <c r="Q2" s="4" t="n">
        <f aca="false">SUM(E2:P2)</f>
        <v>56.4</v>
      </c>
      <c r="R2" s="4" t="n">
        <v>21</v>
      </c>
      <c r="S2" s="4" t="n">
        <v>21</v>
      </c>
      <c r="T2" s="4" t="n">
        <f aca="false">F2+G2+H2+J2+K2+L2+M2+N2+O2</f>
        <v>13</v>
      </c>
      <c r="U2" s="4" t="n">
        <v>9</v>
      </c>
      <c r="V2" s="8" t="n">
        <f aca="false">T2/U2</f>
        <v>1.44444444444444</v>
      </c>
    </row>
    <row r="3" customFormat="false" ht="13.8" hidden="false" customHeight="false" outlineLevel="0" collapsed="false">
      <c r="A3" s="5" t="n">
        <v>1942</v>
      </c>
      <c r="B3" s="4" t="s">
        <v>23</v>
      </c>
      <c r="C3" s="4" t="n">
        <v>2</v>
      </c>
      <c r="D3" s="4" t="n">
        <f aca="false">Q3-R3-S3</f>
        <v>32.6</v>
      </c>
      <c r="E3" s="4" t="n">
        <v>4</v>
      </c>
      <c r="F3" s="6" t="n">
        <v>21</v>
      </c>
      <c r="G3" s="4" t="n">
        <v>3</v>
      </c>
      <c r="H3" s="4" t="n">
        <v>6</v>
      </c>
      <c r="I3" s="4" t="n">
        <v>2</v>
      </c>
      <c r="J3" s="4" t="n">
        <v>2</v>
      </c>
      <c r="K3" s="4" t="n">
        <v>4</v>
      </c>
      <c r="L3" s="4" t="n">
        <v>2</v>
      </c>
      <c r="M3" s="4" t="n">
        <v>3</v>
      </c>
      <c r="N3" s="4" t="n">
        <v>3</v>
      </c>
      <c r="O3" s="6" t="n">
        <v>7</v>
      </c>
      <c r="P3" s="9" t="n">
        <v>3.6</v>
      </c>
      <c r="Q3" s="4" t="n">
        <f aca="false">SUM(E3:P3)</f>
        <v>60.6</v>
      </c>
      <c r="R3" s="4" t="n">
        <v>21</v>
      </c>
      <c r="S3" s="4" t="n">
        <v>7</v>
      </c>
      <c r="T3" s="4" t="n">
        <f aca="false">E3+G3+H3+I3+J3+K3+L3+M3+N3+O3</f>
        <v>36</v>
      </c>
      <c r="U3" s="4" t="n">
        <v>10</v>
      </c>
      <c r="V3" s="8" t="n">
        <f aca="false">T3/U3</f>
        <v>3.6</v>
      </c>
    </row>
    <row r="4" customFormat="false" ht="13.8" hidden="false" customHeight="false" outlineLevel="0" collapsed="false">
      <c r="A4" s="5" t="n">
        <v>2146</v>
      </c>
      <c r="B4" s="4" t="s">
        <v>24</v>
      </c>
      <c r="C4" s="4" t="n">
        <v>3</v>
      </c>
      <c r="D4" s="4" t="n">
        <f aca="false">Q4-R4-S4</f>
        <v>36.6</v>
      </c>
      <c r="E4" s="4" t="n">
        <v>1</v>
      </c>
      <c r="F4" s="4" t="n">
        <v>2</v>
      </c>
      <c r="G4" s="7" t="n">
        <v>1.6</v>
      </c>
      <c r="H4" s="4" t="n">
        <v>2</v>
      </c>
      <c r="I4" s="4" t="n">
        <v>1</v>
      </c>
      <c r="J4" s="4" t="n">
        <v>1</v>
      </c>
      <c r="K4" s="4" t="n">
        <v>2</v>
      </c>
      <c r="L4" s="6" t="n">
        <v>21</v>
      </c>
      <c r="M4" s="6" t="n">
        <v>21</v>
      </c>
      <c r="N4" s="4" t="n">
        <v>4</v>
      </c>
      <c r="O4" s="4" t="n">
        <v>21</v>
      </c>
      <c r="P4" s="4" t="n">
        <v>1</v>
      </c>
      <c r="Q4" s="4" t="n">
        <f aca="false">SUM(E4:P4)</f>
        <v>78.6</v>
      </c>
      <c r="R4" s="4" t="n">
        <v>21</v>
      </c>
      <c r="S4" s="4" t="n">
        <v>21</v>
      </c>
      <c r="T4" s="4" t="n">
        <f aca="false">E4+F4+H4+I4+J4+K4+N4+P4</f>
        <v>14</v>
      </c>
      <c r="U4" s="4" t="n">
        <v>9</v>
      </c>
      <c r="V4" s="8" t="n">
        <f aca="false">T4/U4</f>
        <v>1.55555555555556</v>
      </c>
    </row>
    <row r="5" customFormat="false" ht="13.8" hidden="false" customHeight="false" outlineLevel="0" collapsed="false">
      <c r="A5" s="5" t="n">
        <v>85</v>
      </c>
      <c r="B5" s="4" t="s">
        <v>25</v>
      </c>
      <c r="C5" s="4" t="n">
        <v>4</v>
      </c>
      <c r="D5" s="4" t="n">
        <f aca="false">Q5-R5-S5</f>
        <v>43</v>
      </c>
      <c r="E5" s="4" t="n">
        <v>3</v>
      </c>
      <c r="F5" s="6" t="n">
        <v>21</v>
      </c>
      <c r="G5" s="4" t="n">
        <v>4</v>
      </c>
      <c r="H5" s="4" t="n">
        <v>3</v>
      </c>
      <c r="I5" s="6" t="n">
        <v>21</v>
      </c>
      <c r="J5" s="4" t="n">
        <v>3</v>
      </c>
      <c r="K5" s="4" t="n">
        <v>3</v>
      </c>
      <c r="L5" s="4" t="n">
        <v>6</v>
      </c>
      <c r="M5" s="4" t="n">
        <v>7</v>
      </c>
      <c r="N5" s="4" t="n">
        <v>9</v>
      </c>
      <c r="O5" s="4" t="n">
        <v>3</v>
      </c>
      <c r="P5" s="4" t="n">
        <v>2</v>
      </c>
      <c r="Q5" s="4" t="n">
        <f aca="false">SUM(E5:P5)</f>
        <v>85</v>
      </c>
      <c r="R5" s="4" t="n">
        <v>21</v>
      </c>
      <c r="S5" s="4" t="n">
        <v>21</v>
      </c>
      <c r="T5" s="4"/>
      <c r="U5" s="4"/>
      <c r="V5" s="8"/>
    </row>
    <row r="6" customFormat="false" ht="13.8" hidden="false" customHeight="false" outlineLevel="0" collapsed="false">
      <c r="A6" s="5" t="n">
        <v>5047</v>
      </c>
      <c r="B6" s="4" t="s">
        <v>26</v>
      </c>
      <c r="C6" s="4" t="n">
        <v>5</v>
      </c>
      <c r="D6" s="4" t="n">
        <f aca="false">Q6-R6-S6</f>
        <v>70.6</v>
      </c>
      <c r="E6" s="6" t="n">
        <v>21</v>
      </c>
      <c r="F6" s="7" t="n">
        <v>3.6</v>
      </c>
      <c r="G6" s="4" t="n">
        <v>2</v>
      </c>
      <c r="H6" s="4" t="n">
        <v>4</v>
      </c>
      <c r="I6" s="6" t="n">
        <v>21</v>
      </c>
      <c r="J6" s="4" t="n">
        <v>5</v>
      </c>
      <c r="K6" s="4" t="n">
        <v>21</v>
      </c>
      <c r="L6" s="4" t="n">
        <v>21</v>
      </c>
      <c r="M6" s="4" t="n">
        <v>2</v>
      </c>
      <c r="N6" s="4" t="n">
        <v>2</v>
      </c>
      <c r="O6" s="4" t="n">
        <v>5</v>
      </c>
      <c r="P6" s="4" t="n">
        <v>5</v>
      </c>
      <c r="Q6" s="4" t="n">
        <f aca="false">SUM(E6:P6)</f>
        <v>112.6</v>
      </c>
      <c r="R6" s="4" t="n">
        <v>21</v>
      </c>
      <c r="S6" s="4" t="n">
        <v>21</v>
      </c>
      <c r="T6" s="4" t="n">
        <f aca="false">G6+H6+J6+M6+N6+O6+P6</f>
        <v>25</v>
      </c>
      <c r="U6" s="4" t="n">
        <v>7</v>
      </c>
      <c r="V6" s="8" t="n">
        <f aca="false">T6/U6</f>
        <v>3.57142857142857</v>
      </c>
    </row>
    <row r="7" customFormat="false" ht="13.8" hidden="false" customHeight="false" outlineLevel="0" collapsed="false">
      <c r="A7" s="5" t="n">
        <v>4449</v>
      </c>
      <c r="B7" s="4" t="s">
        <v>27</v>
      </c>
      <c r="C7" s="4" t="n">
        <v>6</v>
      </c>
      <c r="D7" s="4" t="n">
        <f aca="false">Q7-R7-S7</f>
        <v>75</v>
      </c>
      <c r="E7" s="4" t="n">
        <v>6</v>
      </c>
      <c r="F7" s="4" t="n">
        <v>8</v>
      </c>
      <c r="G7" s="6" t="n">
        <v>21</v>
      </c>
      <c r="H7" s="4" t="n">
        <v>10</v>
      </c>
      <c r="I7" s="6" t="n">
        <v>21</v>
      </c>
      <c r="J7" s="4" t="n">
        <v>21</v>
      </c>
      <c r="K7" s="4" t="n">
        <v>6</v>
      </c>
      <c r="L7" s="4" t="n">
        <v>3</v>
      </c>
      <c r="M7" s="7" t="n">
        <v>6</v>
      </c>
      <c r="N7" s="4" t="n">
        <v>6</v>
      </c>
      <c r="O7" s="7" t="n">
        <v>6</v>
      </c>
      <c r="P7" s="10" t="n">
        <v>3</v>
      </c>
      <c r="Q7" s="4" t="n">
        <f aca="false">SUM(E7:P7)</f>
        <v>117</v>
      </c>
      <c r="R7" s="4" t="n">
        <v>21</v>
      </c>
      <c r="S7" s="4" t="n">
        <v>21</v>
      </c>
      <c r="T7" s="4" t="n">
        <f aca="false">E7+F7+H7+K7+L7+N7+P7</f>
        <v>42</v>
      </c>
      <c r="U7" s="4" t="n">
        <v>7</v>
      </c>
      <c r="V7" s="8" t="n">
        <f aca="false">T7/U7</f>
        <v>6</v>
      </c>
    </row>
    <row r="8" customFormat="false" ht="13.8" hidden="false" customHeight="false" outlineLevel="0" collapsed="false">
      <c r="A8" s="5" t="n">
        <v>7705</v>
      </c>
      <c r="B8" s="4" t="s">
        <v>28</v>
      </c>
      <c r="C8" s="4" t="n">
        <v>7</v>
      </c>
      <c r="D8" s="4" t="n">
        <f aca="false">Q8-R8-S8</f>
        <v>85.4</v>
      </c>
      <c r="E8" s="4" t="n">
        <v>5</v>
      </c>
      <c r="F8" s="4" t="n">
        <v>6</v>
      </c>
      <c r="G8" s="6" t="n">
        <v>21</v>
      </c>
      <c r="H8" s="4" t="n">
        <v>5</v>
      </c>
      <c r="I8" s="4" t="n">
        <v>5</v>
      </c>
      <c r="J8" s="7" t="n">
        <v>5.4</v>
      </c>
      <c r="K8" s="6" t="n">
        <v>21</v>
      </c>
      <c r="L8" s="4" t="n">
        <v>21</v>
      </c>
      <c r="M8" s="4" t="n">
        <v>21</v>
      </c>
      <c r="N8" s="4" t="n">
        <v>7</v>
      </c>
      <c r="O8" s="4" t="n">
        <v>4</v>
      </c>
      <c r="P8" s="4" t="n">
        <v>6</v>
      </c>
      <c r="Q8" s="4" t="n">
        <f aca="false">SUM(E8:P8)</f>
        <v>127.4</v>
      </c>
      <c r="R8" s="4" t="n">
        <v>21</v>
      </c>
      <c r="S8" s="4" t="n">
        <v>21</v>
      </c>
      <c r="T8" s="4" t="n">
        <f aca="false">E8+F8+H8+I8+N8+O8+P8</f>
        <v>38</v>
      </c>
      <c r="U8" s="4" t="n">
        <v>7</v>
      </c>
      <c r="V8" s="8" t="n">
        <f aca="false">T8/U8</f>
        <v>5.42857142857143</v>
      </c>
    </row>
    <row r="9" customFormat="false" ht="13.8" hidden="false" customHeight="false" outlineLevel="0" collapsed="false">
      <c r="A9" s="5" t="n">
        <v>1</v>
      </c>
      <c r="B9" s="4" t="s">
        <v>29</v>
      </c>
      <c r="C9" s="4" t="n">
        <v>8</v>
      </c>
      <c r="D9" s="4" t="n">
        <f aca="false">Q9-R9-S9</f>
        <v>99</v>
      </c>
      <c r="E9" s="4" t="n">
        <v>2</v>
      </c>
      <c r="F9" s="4" t="n">
        <v>5</v>
      </c>
      <c r="G9" s="4" t="n">
        <v>7</v>
      </c>
      <c r="H9" s="4" t="n">
        <v>7</v>
      </c>
      <c r="I9" s="4" t="n">
        <v>4</v>
      </c>
      <c r="J9" s="6" t="n">
        <v>21</v>
      </c>
      <c r="K9" s="6" t="n">
        <v>21</v>
      </c>
      <c r="L9" s="4" t="n">
        <v>21</v>
      </c>
      <c r="M9" s="4" t="n">
        <v>6</v>
      </c>
      <c r="N9" s="4" t="n">
        <v>5</v>
      </c>
      <c r="O9" s="4" t="n">
        <v>21</v>
      </c>
      <c r="P9" s="4" t="n">
        <v>21</v>
      </c>
      <c r="Q9" s="4" t="n">
        <f aca="false">SUM(E9:P9)</f>
        <v>141</v>
      </c>
      <c r="R9" s="4" t="n">
        <v>21</v>
      </c>
      <c r="S9" s="4" t="n">
        <v>21</v>
      </c>
      <c r="T9" s="4"/>
      <c r="U9" s="4"/>
      <c r="V9" s="4"/>
    </row>
    <row r="10" customFormat="false" ht="13.8" hidden="false" customHeight="false" outlineLevel="0" collapsed="false">
      <c r="A10" s="5" t="n">
        <v>8441</v>
      </c>
      <c r="B10" s="4" t="s">
        <v>30</v>
      </c>
      <c r="C10" s="4" t="n">
        <v>9</v>
      </c>
      <c r="D10" s="4" t="n">
        <f aca="false">Q10-R10-S10</f>
        <v>112.8</v>
      </c>
      <c r="E10" s="4" t="n">
        <v>7</v>
      </c>
      <c r="F10" s="4" t="n">
        <v>3</v>
      </c>
      <c r="G10" s="4" t="n">
        <v>5</v>
      </c>
      <c r="H10" s="7" t="n">
        <v>4.8</v>
      </c>
      <c r="I10" s="6" t="n">
        <v>21</v>
      </c>
      <c r="J10" s="6" t="n">
        <v>21</v>
      </c>
      <c r="K10" s="4" t="n">
        <v>8</v>
      </c>
      <c r="L10" s="4" t="n">
        <v>21</v>
      </c>
      <c r="M10" s="4" t="n">
        <v>21</v>
      </c>
      <c r="N10" s="4" t="n">
        <v>21</v>
      </c>
      <c r="O10" s="4" t="n">
        <v>1</v>
      </c>
      <c r="P10" s="4" t="n">
        <v>21</v>
      </c>
      <c r="Q10" s="4" t="n">
        <f aca="false">SUM(E10:P10)</f>
        <v>154.8</v>
      </c>
      <c r="R10" s="4" t="n">
        <v>21</v>
      </c>
      <c r="S10" s="4" t="n">
        <v>21</v>
      </c>
      <c r="T10" s="4" t="n">
        <f aca="false">E10+F10+G10+K10+O10</f>
        <v>24</v>
      </c>
      <c r="U10" s="4" t="n">
        <v>5</v>
      </c>
      <c r="V10" s="8" t="n">
        <f aca="false">T10/U10</f>
        <v>4.8</v>
      </c>
    </row>
    <row r="11" customFormat="false" ht="13.8" hidden="false" customHeight="false" outlineLevel="0" collapsed="false">
      <c r="A11" s="5" t="n">
        <v>5778</v>
      </c>
      <c r="B11" s="4" t="s">
        <v>31</v>
      </c>
      <c r="C11" s="4" t="n">
        <v>10</v>
      </c>
      <c r="D11" s="4" t="n">
        <f aca="false">Q11-R11-S11</f>
        <v>113.2</v>
      </c>
      <c r="E11" s="4" t="n">
        <v>8</v>
      </c>
      <c r="F11" s="4" t="n">
        <v>7</v>
      </c>
      <c r="G11" s="6" t="n">
        <v>21</v>
      </c>
      <c r="H11" s="6" t="n">
        <v>21</v>
      </c>
      <c r="I11" s="4" t="n">
        <v>21</v>
      </c>
      <c r="J11" s="4" t="n">
        <v>21</v>
      </c>
      <c r="K11" s="7" t="n">
        <v>7.2</v>
      </c>
      <c r="L11" s="4" t="n">
        <v>5</v>
      </c>
      <c r="M11" s="4" t="n">
        <v>21</v>
      </c>
      <c r="N11" s="4" t="n">
        <v>8</v>
      </c>
      <c r="O11" s="4" t="n">
        <v>8</v>
      </c>
      <c r="P11" s="4" t="n">
        <v>7</v>
      </c>
      <c r="Q11" s="4" t="n">
        <f aca="false">SUM(E11:P11)</f>
        <v>155.2</v>
      </c>
      <c r="R11" s="4" t="n">
        <v>21</v>
      </c>
      <c r="S11" s="4" t="n">
        <v>21</v>
      </c>
      <c r="T11" s="4" t="n">
        <f aca="false">E11+F11+L11+N11+O11+P11</f>
        <v>43</v>
      </c>
      <c r="U11" s="4" t="n">
        <v>6</v>
      </c>
      <c r="V11" s="8" t="n">
        <f aca="false">T11/U11</f>
        <v>7.16666666666667</v>
      </c>
    </row>
    <row r="12" customFormat="false" ht="13.8" hidden="false" customHeight="false" outlineLevel="0" collapsed="false">
      <c r="A12" s="5" t="n">
        <v>352</v>
      </c>
      <c r="B12" s="4" t="s">
        <v>32</v>
      </c>
      <c r="C12" s="4" t="n">
        <v>11</v>
      </c>
      <c r="D12" s="4" t="n">
        <f aca="false">Q12-R12-S12</f>
        <v>132</v>
      </c>
      <c r="E12" s="4" t="n">
        <v>9</v>
      </c>
      <c r="F12" s="6" t="n">
        <v>21</v>
      </c>
      <c r="G12" s="4" t="n">
        <v>8</v>
      </c>
      <c r="H12" s="4" t="n">
        <v>11</v>
      </c>
      <c r="I12" s="4" t="n">
        <v>7</v>
      </c>
      <c r="J12" s="6" t="n">
        <v>21</v>
      </c>
      <c r="K12" s="4" t="n">
        <v>9</v>
      </c>
      <c r="L12" s="4" t="n">
        <v>21</v>
      </c>
      <c r="M12" s="4" t="n">
        <v>21</v>
      </c>
      <c r="N12" s="4" t="n">
        <v>21</v>
      </c>
      <c r="O12" s="4" t="n">
        <v>21</v>
      </c>
      <c r="P12" s="4" t="n">
        <v>4</v>
      </c>
      <c r="Q12" s="4" t="n">
        <f aca="false">SUM(E12:P12)</f>
        <v>174</v>
      </c>
      <c r="R12" s="4" t="n">
        <v>21</v>
      </c>
      <c r="S12" s="4" t="n">
        <v>21</v>
      </c>
      <c r="V12" s="11"/>
    </row>
    <row r="13" customFormat="false" ht="13.8" hidden="false" customHeight="false" outlineLevel="0" collapsed="false">
      <c r="A13" s="5" t="n">
        <v>31</v>
      </c>
      <c r="B13" s="4" t="s">
        <v>33</v>
      </c>
      <c r="C13" s="4" t="n">
        <v>12</v>
      </c>
      <c r="D13" s="4" t="n">
        <f aca="false">Q13-R13-S13</f>
        <v>140</v>
      </c>
      <c r="E13" s="6" t="n">
        <v>21</v>
      </c>
      <c r="F13" s="4" t="n">
        <v>4</v>
      </c>
      <c r="G13" s="4" t="n">
        <v>6</v>
      </c>
      <c r="H13" s="4" t="n">
        <v>9</v>
      </c>
      <c r="I13" s="4" t="n">
        <v>9</v>
      </c>
      <c r="J13" s="6" t="n">
        <v>21</v>
      </c>
      <c r="K13" s="4" t="n">
        <v>21</v>
      </c>
      <c r="L13" s="4" t="n">
        <v>21</v>
      </c>
      <c r="M13" s="4" t="n">
        <v>21</v>
      </c>
      <c r="N13" s="7" t="n">
        <v>7</v>
      </c>
      <c r="O13" s="4" t="n">
        <v>21</v>
      </c>
      <c r="P13" s="4" t="n">
        <v>21</v>
      </c>
      <c r="Q13" s="4" t="n">
        <f aca="false">SUM(E13:P13)</f>
        <v>182</v>
      </c>
      <c r="R13" s="4" t="n">
        <v>21</v>
      </c>
      <c r="S13" s="4" t="n">
        <v>21</v>
      </c>
      <c r="T13" s="4" t="n">
        <f aca="false">F13+G13+H13+I13</f>
        <v>28</v>
      </c>
      <c r="U13" s="4" t="n">
        <v>4</v>
      </c>
      <c r="V13" s="8" t="n">
        <f aca="false">T13/U13</f>
        <v>7</v>
      </c>
    </row>
    <row r="14" customFormat="false" ht="13.8" hidden="false" customHeight="false" outlineLevel="0" collapsed="false">
      <c r="A14" s="5" t="n">
        <v>6</v>
      </c>
      <c r="B14" s="4" t="s">
        <v>34</v>
      </c>
      <c r="C14" s="4" t="n">
        <v>13</v>
      </c>
      <c r="D14" s="4" t="n">
        <f aca="false">Q14-R14-S14</f>
        <v>147</v>
      </c>
      <c r="E14" s="6" t="n">
        <v>21</v>
      </c>
      <c r="F14" s="6" t="n">
        <v>21</v>
      </c>
      <c r="G14" s="4" t="n">
        <v>21</v>
      </c>
      <c r="H14" s="4" t="n">
        <v>8</v>
      </c>
      <c r="I14" s="4" t="n">
        <v>21</v>
      </c>
      <c r="J14" s="4" t="n">
        <v>21</v>
      </c>
      <c r="K14" s="4" t="n">
        <v>5</v>
      </c>
      <c r="L14" s="4" t="n">
        <v>4</v>
      </c>
      <c r="M14" s="4" t="n">
        <v>4</v>
      </c>
      <c r="N14" s="4" t="n">
        <v>21</v>
      </c>
      <c r="O14" s="4" t="n">
        <v>21</v>
      </c>
      <c r="P14" s="4" t="n">
        <v>21</v>
      </c>
      <c r="Q14" s="4" t="n">
        <f aca="false">SUM(E14:P14)</f>
        <v>189</v>
      </c>
      <c r="R14" s="4" t="n">
        <v>21</v>
      </c>
      <c r="S14" s="4" t="n">
        <v>21</v>
      </c>
    </row>
    <row r="15" customFormat="false" ht="13.8" hidden="false" customHeight="false" outlineLevel="0" collapsed="false">
      <c r="A15" s="5" t="n">
        <v>7036</v>
      </c>
      <c r="B15" s="4" t="s">
        <v>35</v>
      </c>
      <c r="C15" s="4" t="n">
        <v>14</v>
      </c>
      <c r="D15" s="4" t="n">
        <f aca="false">Q15-R15-S15</f>
        <v>153</v>
      </c>
      <c r="E15" s="6" t="n">
        <v>21</v>
      </c>
      <c r="F15" s="6" t="n">
        <v>21</v>
      </c>
      <c r="G15" s="4" t="n">
        <v>21</v>
      </c>
      <c r="H15" s="4" t="n">
        <v>21</v>
      </c>
      <c r="I15" s="4" t="n">
        <v>6</v>
      </c>
      <c r="J15" s="4" t="n">
        <v>6</v>
      </c>
      <c r="K15" s="10" t="n">
        <v>21</v>
      </c>
      <c r="L15" s="4" t="n">
        <v>21</v>
      </c>
      <c r="M15" s="4" t="n">
        <v>21</v>
      </c>
      <c r="N15" s="4" t="n">
        <v>21</v>
      </c>
      <c r="O15" s="4" t="n">
        <v>6</v>
      </c>
      <c r="P15" s="4" t="n">
        <v>9</v>
      </c>
      <c r="Q15" s="4" t="n">
        <f aca="false">SUM(E15:P15)</f>
        <v>195</v>
      </c>
      <c r="R15" s="4" t="n">
        <v>21</v>
      </c>
      <c r="S15" s="4" t="n">
        <v>21</v>
      </c>
      <c r="V15" s="11"/>
    </row>
    <row r="16" customFormat="false" ht="13.8" hidden="false" customHeight="false" outlineLevel="0" collapsed="false">
      <c r="A16" s="5" t="n">
        <v>8</v>
      </c>
      <c r="B16" s="4" t="s">
        <v>36</v>
      </c>
      <c r="C16" s="4" t="n">
        <v>15</v>
      </c>
      <c r="D16" s="4" t="n">
        <f aca="false">Q16-R16-S16</f>
        <v>162</v>
      </c>
      <c r="E16" s="6" t="n">
        <v>21</v>
      </c>
      <c r="F16" s="6" t="n">
        <v>21</v>
      </c>
      <c r="G16" s="4" t="n">
        <v>21</v>
      </c>
      <c r="H16" s="4" t="n">
        <v>12</v>
      </c>
      <c r="I16" s="4" t="n">
        <v>21</v>
      </c>
      <c r="J16" s="4" t="n">
        <v>21</v>
      </c>
      <c r="K16" s="4" t="n">
        <v>7</v>
      </c>
      <c r="L16" s="4" t="n">
        <v>21</v>
      </c>
      <c r="M16" s="4" t="n">
        <v>21</v>
      </c>
      <c r="N16" s="4" t="n">
        <v>21</v>
      </c>
      <c r="O16" s="4" t="n">
        <v>9</v>
      </c>
      <c r="P16" s="4" t="n">
        <v>8</v>
      </c>
      <c r="Q16" s="4" t="n">
        <f aca="false">SUM(E16:P16)</f>
        <v>204</v>
      </c>
      <c r="R16" s="4" t="n">
        <v>21</v>
      </c>
      <c r="S16" s="4" t="n">
        <v>21</v>
      </c>
    </row>
    <row r="17" customFormat="false" ht="13.8" hidden="false" customHeight="false" outlineLevel="0" collapsed="false">
      <c r="A17" s="5" t="n">
        <v>3</v>
      </c>
      <c r="B17" s="4" t="s">
        <v>37</v>
      </c>
      <c r="C17" s="4" t="n">
        <v>16</v>
      </c>
      <c r="D17" s="4" t="n">
        <f aca="false">Q17-R17-S17</f>
        <v>181</v>
      </c>
      <c r="E17" s="6" t="n">
        <v>21</v>
      </c>
      <c r="F17" s="6" t="n">
        <v>21</v>
      </c>
      <c r="G17" s="4" t="n">
        <v>21</v>
      </c>
      <c r="H17" s="4" t="n">
        <v>21</v>
      </c>
      <c r="I17" s="4" t="n">
        <v>8</v>
      </c>
      <c r="J17" s="4" t="n">
        <v>21</v>
      </c>
      <c r="K17" s="4" t="n">
        <v>21</v>
      </c>
      <c r="L17" s="4" t="n">
        <v>21</v>
      </c>
      <c r="M17" s="4" t="n">
        <v>5</v>
      </c>
      <c r="N17" s="4" t="n">
        <v>21</v>
      </c>
      <c r="O17" s="4" t="n">
        <v>21</v>
      </c>
      <c r="P17" s="4" t="n">
        <v>21</v>
      </c>
      <c r="Q17" s="4" t="n">
        <f aca="false">SUM(E17:P17)</f>
        <v>223</v>
      </c>
      <c r="R17" s="4" t="n">
        <v>21</v>
      </c>
      <c r="S17" s="4" t="n">
        <v>21</v>
      </c>
    </row>
    <row r="18" customFormat="false" ht="13.8" hidden="false" customHeight="false" outlineLevel="0" collapsed="false">
      <c r="A18" s="5" t="n">
        <v>2</v>
      </c>
      <c r="B18" s="4" t="s">
        <v>38</v>
      </c>
      <c r="C18" s="4" t="n">
        <v>17</v>
      </c>
      <c r="D18" s="4" t="n">
        <f aca="false">Q18-R18-S18</f>
        <v>192</v>
      </c>
      <c r="E18" s="6" t="n">
        <v>21</v>
      </c>
      <c r="F18" s="6" t="n">
        <v>21</v>
      </c>
      <c r="G18" s="4" t="n">
        <v>21</v>
      </c>
      <c r="H18" s="4" t="n">
        <v>21</v>
      </c>
      <c r="I18" s="4" t="n">
        <v>3</v>
      </c>
      <c r="J18" s="4" t="n">
        <v>21</v>
      </c>
      <c r="K18" s="4" t="n">
        <v>21</v>
      </c>
      <c r="L18" s="4" t="n">
        <v>21</v>
      </c>
      <c r="M18" s="4" t="n">
        <v>21</v>
      </c>
      <c r="N18" s="4" t="n">
        <v>21</v>
      </c>
      <c r="O18" s="4" t="n">
        <v>21</v>
      </c>
      <c r="P18" s="4" t="n">
        <v>21</v>
      </c>
      <c r="Q18" s="4" t="n">
        <f aca="false">SUM(E18:P18)</f>
        <v>234</v>
      </c>
      <c r="R18" s="4" t="n">
        <v>21</v>
      </c>
      <c r="S18" s="4" t="n">
        <v>21</v>
      </c>
    </row>
    <row r="19" customFormat="false" ht="13.8" hidden="false" customHeight="false" outlineLevel="0" collapsed="false">
      <c r="A19" s="5" t="n">
        <v>4</v>
      </c>
      <c r="B19" s="4" t="s">
        <v>39</v>
      </c>
      <c r="C19" s="4" t="n">
        <v>18</v>
      </c>
      <c r="D19" s="4" t="n">
        <f aca="false">Q19-R19-S19</f>
        <v>210</v>
      </c>
      <c r="E19" s="6" t="n">
        <v>21</v>
      </c>
      <c r="F19" s="6" t="n">
        <v>21</v>
      </c>
      <c r="G19" s="4" t="n">
        <v>21</v>
      </c>
      <c r="H19" s="4" t="n">
        <v>21</v>
      </c>
      <c r="I19" s="4" t="n">
        <v>21</v>
      </c>
      <c r="J19" s="4" t="n">
        <v>21</v>
      </c>
      <c r="K19" s="4" t="n">
        <v>21</v>
      </c>
      <c r="L19" s="4" t="n">
        <v>21</v>
      </c>
      <c r="M19" s="4" t="n">
        <v>21</v>
      </c>
      <c r="N19" s="4" t="n">
        <v>21</v>
      </c>
      <c r="O19" s="4" t="n">
        <v>21</v>
      </c>
      <c r="P19" s="4" t="n">
        <v>21</v>
      </c>
      <c r="Q19" s="4" t="n">
        <f aca="false">SUM(E19:P19)</f>
        <v>252</v>
      </c>
      <c r="R19" s="4" t="n">
        <v>21</v>
      </c>
      <c r="S19" s="4" t="n">
        <v>21</v>
      </c>
    </row>
    <row r="20" customFormat="false" ht="13.8" hidden="false" customHeight="false" outlineLevel="0" collapsed="false">
      <c r="A20" s="5" t="n">
        <v>5</v>
      </c>
      <c r="B20" s="4" t="s">
        <v>40</v>
      </c>
      <c r="C20" s="4" t="n">
        <v>18</v>
      </c>
      <c r="D20" s="4" t="n">
        <f aca="false">Q20-R20-S20</f>
        <v>210</v>
      </c>
      <c r="E20" s="6" t="n">
        <v>21</v>
      </c>
      <c r="F20" s="6" t="n">
        <v>21</v>
      </c>
      <c r="G20" s="4" t="n">
        <v>21</v>
      </c>
      <c r="H20" s="4" t="n">
        <v>21</v>
      </c>
      <c r="I20" s="4" t="n">
        <v>21</v>
      </c>
      <c r="J20" s="4" t="n">
        <v>21</v>
      </c>
      <c r="K20" s="4" t="n">
        <v>21</v>
      </c>
      <c r="L20" s="4" t="n">
        <v>21</v>
      </c>
      <c r="M20" s="4" t="n">
        <v>21</v>
      </c>
      <c r="N20" s="4" t="n">
        <v>21</v>
      </c>
      <c r="O20" s="4" t="n">
        <v>21</v>
      </c>
      <c r="P20" s="4" t="n">
        <v>21</v>
      </c>
      <c r="Q20" s="4" t="n">
        <f aca="false">SUM(E20:P20)</f>
        <v>252</v>
      </c>
      <c r="R20" s="4" t="n">
        <v>21</v>
      </c>
      <c r="S20" s="4" t="n">
        <v>21</v>
      </c>
    </row>
    <row r="21" customFormat="false" ht="13.8" hidden="false" customHeight="false" outlineLevel="0" collapsed="false">
      <c r="A21" s="5" t="n">
        <v>7</v>
      </c>
      <c r="B21" s="4" t="s">
        <v>41</v>
      </c>
      <c r="C21" s="4" t="n">
        <v>18</v>
      </c>
      <c r="D21" s="4" t="n">
        <f aca="false">Q21-R21-S21</f>
        <v>210</v>
      </c>
      <c r="E21" s="6" t="n">
        <v>21</v>
      </c>
      <c r="F21" s="6" t="n">
        <v>21</v>
      </c>
      <c r="G21" s="4" t="n">
        <v>21</v>
      </c>
      <c r="H21" s="4" t="n">
        <v>21</v>
      </c>
      <c r="I21" s="4" t="n">
        <v>21</v>
      </c>
      <c r="J21" s="4" t="n">
        <v>21</v>
      </c>
      <c r="K21" s="4" t="n">
        <v>21</v>
      </c>
      <c r="L21" s="4" t="n">
        <v>21</v>
      </c>
      <c r="M21" s="4" t="n">
        <v>21</v>
      </c>
      <c r="N21" s="4" t="n">
        <v>21</v>
      </c>
      <c r="O21" s="4" t="n">
        <v>21</v>
      </c>
      <c r="P21" s="4" t="n">
        <v>21</v>
      </c>
      <c r="Q21" s="4" t="n">
        <f aca="false">SUM(E21:P21)</f>
        <v>252</v>
      </c>
      <c r="R21" s="4" t="n">
        <v>21</v>
      </c>
      <c r="S21" s="4" t="n">
        <v>21</v>
      </c>
    </row>
    <row r="23" customFormat="false" ht="13.8" hidden="false" customHeight="false" outlineLevel="0" collapsed="false">
      <c r="C23" s="2" t="s">
        <v>42</v>
      </c>
      <c r="E23" s="12" t="n">
        <v>45419</v>
      </c>
      <c r="F23" s="12" t="n">
        <v>45426</v>
      </c>
      <c r="G23" s="12" t="n">
        <v>45440</v>
      </c>
      <c r="H23" s="12" t="n">
        <v>45447</v>
      </c>
      <c r="I23" s="12" t="n">
        <v>45454</v>
      </c>
      <c r="J23" s="12" t="n">
        <v>45461</v>
      </c>
      <c r="K23" s="12" t="n">
        <v>45468</v>
      </c>
      <c r="L23" s="12" t="n">
        <v>45475</v>
      </c>
      <c r="M23" s="12" t="n">
        <v>45489</v>
      </c>
      <c r="N23" s="12" t="n">
        <v>45538</v>
      </c>
      <c r="O23" s="12" t="n">
        <v>45552</v>
      </c>
      <c r="P23" s="12" t="n">
        <v>45559</v>
      </c>
    </row>
    <row r="24" customFormat="false" ht="13.8" hidden="false" customHeight="false" outlineLevel="0" collapsed="false">
      <c r="B24" s="13" t="s">
        <v>43</v>
      </c>
      <c r="E24" s="13" t="s">
        <v>44</v>
      </c>
      <c r="L24" s="13" t="s">
        <v>45</v>
      </c>
    </row>
    <row r="25" customFormat="false" ht="13.8" hidden="false" customHeight="false" outlineLevel="0" collapsed="false">
      <c r="B25" s="14" t="s">
        <v>46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nl-NL</dc:language>
  <cp:lastModifiedBy/>
  <dcterms:modified xsi:type="dcterms:W3CDTF">2024-09-24T21:22:39Z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